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ČIstící prostředky 2023\003\1 výzva\"/>
    </mc:Choice>
  </mc:AlternateContent>
  <xr:revisionPtr revIDLastSave="0" documentId="13_ncr:1_{9B7D04CD-95F9-4A16-8124-0854E5B12AE7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1" l="1"/>
  <c r="K42" i="1"/>
  <c r="K44" i="1"/>
  <c r="K47" i="1"/>
  <c r="K48" i="1"/>
  <c r="K50" i="1"/>
  <c r="K53" i="1"/>
  <c r="J54" i="1"/>
  <c r="K56" i="1"/>
  <c r="K59" i="1"/>
  <c r="J60" i="1"/>
  <c r="K62" i="1"/>
  <c r="J39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K39" i="1"/>
  <c r="J40" i="1"/>
  <c r="K40" i="1"/>
  <c r="J43" i="1"/>
  <c r="K43" i="1"/>
  <c r="J44" i="1"/>
  <c r="J45" i="1"/>
  <c r="K45" i="1"/>
  <c r="J46" i="1"/>
  <c r="K46" i="1"/>
  <c r="J47" i="1"/>
  <c r="J49" i="1"/>
  <c r="K49" i="1"/>
  <c r="J50" i="1"/>
  <c r="J51" i="1"/>
  <c r="K51" i="1"/>
  <c r="J52" i="1"/>
  <c r="K52" i="1"/>
  <c r="J53" i="1"/>
  <c r="J55" i="1"/>
  <c r="K55" i="1"/>
  <c r="J56" i="1"/>
  <c r="J57" i="1"/>
  <c r="K57" i="1"/>
  <c r="J58" i="1"/>
  <c r="K58" i="1"/>
  <c r="J59" i="1"/>
  <c r="J61" i="1"/>
  <c r="K61" i="1"/>
  <c r="J62" i="1"/>
  <c r="J63" i="1"/>
  <c r="K63" i="1"/>
  <c r="J64" i="1"/>
  <c r="K64" i="1"/>
  <c r="K60" i="1" l="1"/>
  <c r="K54" i="1"/>
  <c r="J48" i="1"/>
  <c r="J42" i="1"/>
  <c r="J41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7" i="1" l="1"/>
  <c r="I67" i="1"/>
</calcChain>
</file>

<file path=xl/sharedStrings.xml><?xml version="1.0" encoding="utf-8"?>
<sst xmlns="http://schemas.openxmlformats.org/spreadsheetml/2006/main" count="271" uniqueCount="146">
  <si>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</si>
  <si>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</si>
  <si>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</si>
  <si>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</si>
  <si>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</si>
  <si>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</si>
  <si>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</si>
  <si>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</si>
  <si>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</si>
  <si>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</si>
  <si>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</si>
  <si>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</si>
  <si>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</si>
  <si>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</si>
  <si>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</si>
  <si>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</si>
  <si>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</si>
  <si>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</si>
  <si>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39224100-9 - Košťata</t>
  </si>
  <si>
    <t xml:space="preserve">39224350-6 - Lopatky na smetí </t>
  </si>
  <si>
    <t>39525100-9  - Prachovky</t>
  </si>
  <si>
    <t>39525800-6 - Úklidové hadry</t>
  </si>
  <si>
    <t>39713431-3 - Příslušenství k vysavačům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</si>
  <si>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</si>
  <si>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</si>
  <si>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</si>
  <si>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</si>
  <si>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</si>
  <si>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</si>
  <si>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</si>
  <si>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</si>
  <si>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</si>
  <si>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</si>
  <si>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</si>
  <si>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</si>
  <si>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</si>
  <si>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</si>
  <si>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</si>
  <si>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</si>
  <si>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</si>
  <si>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</si>
  <si>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</si>
  <si>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</si>
  <si>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</si>
  <si>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</si>
  <si>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003 - 2023</t>
  </si>
  <si>
    <t>Papírové Z-Z ručníky</t>
  </si>
  <si>
    <t>ks (balíček)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</si>
  <si>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</si>
  <si>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</si>
  <si>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</si>
  <si>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</t>
  </si>
  <si>
    <t>Role, toal. papír 3-vrstvý, 100% celuloza, min. 150 útržků.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</si>
  <si>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</si>
  <si>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</si>
  <si>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</si>
  <si>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MÝDLOVÝ PROSTŘEDEK NA PODLAHY</t>
  </si>
  <si>
    <t>Mýdlový čistič. Použití zejména: čištění dřevěných povrchů a laminátových podlah. 
Náplň 0,75 - 1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</si>
  <si>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</si>
  <si>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</si>
  <si>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</si>
  <si>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</si>
  <si>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</si>
  <si>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</si>
  <si>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NA NÁDOBÍ</t>
  </si>
  <si>
    <t>Tekutý přípravek na ruční mytí nádobí, odstraňování mastnoty i ve studené vodě.
Náplň 1 - 1,5 l.</t>
  </si>
  <si>
    <t>Tekutý přípravek na ruční mytí nádobí, odstraňování mastnoty i ve studené vodě. 
Náplň 5 - 5,5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</si>
  <si>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</si>
  <si>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</si>
  <si>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</si>
  <si>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</si>
  <si>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</si>
  <si>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</si>
  <si>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</si>
  <si>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</si>
  <si>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</si>
  <si>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</si>
  <si>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</si>
  <si>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</si>
  <si>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</si>
  <si>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</si>
  <si>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</si>
  <si>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 TEKUTÉ - bez aplikátoru</t>
  </si>
  <si>
    <t>KRÉM NA RUCE</t>
  </si>
  <si>
    <t xml:space="preserve">Ochranný a regenerační krém, náplň 100 ml - 150 ml. 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</si>
  <si>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</si>
  <si>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</si>
  <si>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ČISTÍCÍ PROSTŘEDEK NA ODSTRANĚNÍ VODNÍHO KAMENE</t>
  </si>
  <si>
    <t>Kyselý přípravek na odstraňování vápenatých usazenin v mycích strojích, odstraňování nánosů vápenatých a hořečnatých solí z porcelánových a nerezových předmětů atd. Obsah 7 - 8 kg.</t>
  </si>
  <si>
    <t>Vinylové rukavice - L</t>
  </si>
  <si>
    <t>Velikost L. Balení 100 - 120 ks.</t>
  </si>
  <si>
    <t>Rukavice latex - L</t>
  </si>
  <si>
    <t>pár</t>
  </si>
  <si>
    <t xml:space="preserve">Rukavice přírodní latex, vysoce elastické, s bavlněnou vystýlkou, velikost L. </t>
  </si>
  <si>
    <t>Sáčky na odpadky</t>
  </si>
  <si>
    <t>role</t>
  </si>
  <si>
    <t>50 x 60 cm - 30 litrů. Tloušťka min. 6 mic. Role 50 - 60 ks.</t>
  </si>
  <si>
    <t>Pytle černé, modré silné</t>
  </si>
  <si>
    <t>70 x 110 cm - 120 litrů, ze silné folie tl. min. 100 mikronů. Role 15 - 20 ks.</t>
  </si>
  <si>
    <t xml:space="preserve">Prachovka </t>
  </si>
  <si>
    <t>38 x 38 cm, viskozová, barevná.</t>
  </si>
  <si>
    <t>MYCÍ PROSTŘ. WC - extra účinný</t>
  </si>
  <si>
    <t>Extra účinný čistič v rozprašovači. Použití: k odstranění nečistot a  vodního kamene. 
Náplň 0,75 - 1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</si>
  <si>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</si>
  <si>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</si>
  <si>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</si>
  <si>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</si>
  <si>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Čistič oken</t>
  </si>
  <si>
    <t>Čisticí prostředek s obsahem alkoholu. Použití: mytí, čištění a leštění oken a skleněných ploch. Náplň 0,5 - 1 l.</t>
  </si>
  <si>
    <t>Pytle zelené, žluté</t>
  </si>
  <si>
    <t>70 x 110 cm - 120 litrů, ze silné folie tl. min. 60 mikronů. Role 25 - 30 ks.</t>
  </si>
  <si>
    <t xml:space="preserve">Kapesníčky stolní </t>
  </si>
  <si>
    <t xml:space="preserve">Kapesníčky stolní (vytahovací), 2 vrstvé. Balení min. 100 ks (ubrousků). </t>
  </si>
  <si>
    <t>Sprchový závěs</t>
  </si>
  <si>
    <t>Závěsy do sprch polyester 180 x 200 mm.</t>
  </si>
  <si>
    <t xml:space="preserve">Smeták - plastový </t>
  </si>
  <si>
    <t>Smeták bez násady pro vnitřní použití, šíře 30 cm.</t>
  </si>
  <si>
    <t>Smetáček + lopatka</t>
  </si>
  <si>
    <t xml:space="preserve">Souprava s otvorem pro  zavěšení, štětiny - syntetické vlákno polyetylen, lopatka opatřena gumou. </t>
  </si>
  <si>
    <t>Násada na smeták</t>
  </si>
  <si>
    <t>S jemným závitem, plast, délka 130 cm.</t>
  </si>
  <si>
    <t xml:space="preserve">Hadr na podlahu  </t>
  </si>
  <si>
    <t>Z netkaného textilu (vizkóza), rozměr 60 x 70 (oranžový).</t>
  </si>
  <si>
    <t>Rohož textilní</t>
  </si>
  <si>
    <t>40 x 60 cm, pro vnitřní použití, spodní vrstva guma.</t>
  </si>
  <si>
    <t>Mýdlový čistič. Použití zejména: čištění dřevěných povrchů a laminátových podlah. 
Náplň 5 - 6 l.</t>
  </si>
  <si>
    <t>MYCÍ PROSTŘ. WC - gel</t>
  </si>
  <si>
    <t>Dezinfekční přípravek - gel, s obsahem kyseliny chlorovodíkové, rozpustný ve vodě. Použití: k odstraňování vodního kamene v toaletě. Náplň 0,75 - 1 l.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</si>
  <si>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</si>
  <si>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</si>
  <si>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</si>
  <si>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Ubrousky - 2 vrstvé</t>
  </si>
  <si>
    <t xml:space="preserve">Ubrousky barevné na rauty, 2vrstvé. Balení 20 - 40 ks (ubrousků). </t>
  </si>
  <si>
    <t>Samostatná faktura</t>
  </si>
  <si>
    <t>NE</t>
  </si>
  <si>
    <t>Jan Pinker, 
Tel.: 37763 1712, 602 389 189,
E-mail: jpinker@ps.zcu.cz</t>
  </si>
  <si>
    <t>Univerzitní 8, 
301 00 Plzeň,
Provoz a služby - Správa budov</t>
  </si>
  <si>
    <t>Ing. Dana Stanková,
Tel.: 724 774 633, 
E-mail: stankov@skm.zcu.cz</t>
  </si>
  <si>
    <t>Máchova 20, 
301 00 Plzeň,
VŠ kolej</t>
  </si>
  <si>
    <t>Ing. Dana Stanková, 
Tel.: 724 774 633, 
E-mail: stankov@skm.zcu.cz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</si>
  <si>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</si>
  <si>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</si>
  <si>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Olejový osvěžovač</t>
  </si>
  <si>
    <t>Filtr do vysavače ETA 4222 00010.</t>
  </si>
  <si>
    <t>Jemný, vysoce účinný prostředek k provonění WC, koupelen a veřejných prostor.  Olejový osvěžovač zelený. Náplň min. 750 ml.</t>
  </si>
  <si>
    <t xml:space="preserve">Filtr do vysavače Eta 4222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</si>
</sst>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5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9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4"/>
  <sheetViews>
    <sheetView tabSelected="1" zoomScaleNormal="100" workbookViewId="0">
      <selection activeCell="I7" sqref="I7:I64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3" customWidth="1"/>
    <col min="4" max="4" width="9.5703125" style="101" bestFit="1" customWidth="1"/>
    <col min="5" max="5" width="9" style="2" bestFit="1" customWidth="1"/>
    <col min="6" max="6" width="106" style="3" customWidth="1"/>
    <col min="7" max="7" width="17.7109375" style="3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4" customWidth="1"/>
    <col min="21" max="16384" width="9.140625" style="1"/>
  </cols>
  <sheetData>
    <row r="1" spans="1:20" ht="36" customHeight="1" x14ac:dyDescent="0.25">
      <c r="B1" s="107" t="s">
        <v>45</v>
      </c>
      <c r="C1" s="108"/>
      <c r="D1" s="108"/>
    </row>
    <row r="2" spans="1:20" ht="20.100000000000001" customHeight="1" x14ac:dyDescent="0.25">
      <c r="C2" s="1"/>
      <c r="D2" s="5"/>
      <c r="E2" s="6"/>
      <c r="F2" s="7"/>
      <c r="G2" s="7"/>
      <c r="H2" s="7"/>
      <c r="I2" s="8"/>
      <c r="J2" s="8"/>
      <c r="K2" s="9"/>
      <c r="L2" s="10"/>
      <c r="M2" s="10"/>
      <c r="N2" s="10"/>
      <c r="O2" s="10"/>
      <c r="P2" s="10"/>
      <c r="Q2" s="10"/>
      <c r="R2" s="10"/>
      <c r="S2" s="10"/>
      <c r="T2" s="11"/>
    </row>
    <row r="3" spans="1:20" ht="21" customHeight="1" x14ac:dyDescent="0.25">
      <c r="B3" s="12"/>
      <c r="C3" s="13" t="s">
        <v>0</v>
      </c>
      <c r="D3" s="14"/>
      <c r="E3" s="14"/>
      <c r="F3" s="14"/>
      <c r="G3" s="15"/>
      <c r="H3" s="15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20" ht="21" customHeight="1" thickBot="1" x14ac:dyDescent="0.3">
      <c r="B4" s="17"/>
      <c r="C4" s="18" t="s">
        <v>1</v>
      </c>
      <c r="D4" s="14"/>
      <c r="E4" s="14"/>
      <c r="F4" s="14"/>
      <c r="G4" s="7"/>
      <c r="H4" s="9"/>
      <c r="I4" s="9"/>
      <c r="K4" s="9"/>
    </row>
    <row r="5" spans="1:20" ht="34.5" customHeight="1" thickBot="1" x14ac:dyDescent="0.3">
      <c r="B5" s="19"/>
      <c r="C5" s="20"/>
      <c r="D5" s="21"/>
      <c r="E5" s="21"/>
      <c r="F5" s="7"/>
      <c r="G5" s="22"/>
      <c r="I5" s="23" t="s">
        <v>2</v>
      </c>
      <c r="T5" s="24"/>
    </row>
    <row r="6" spans="1:20" ht="76.5" thickTop="1" thickBot="1" x14ac:dyDescent="0.3">
      <c r="B6" s="25" t="s">
        <v>3</v>
      </c>
      <c r="C6" s="26" t="s">
        <v>31</v>
      </c>
      <c r="D6" s="26" t="s">
        <v>4</v>
      </c>
      <c r="E6" s="26" t="s">
        <v>32</v>
      </c>
      <c r="F6" s="26" t="s">
        <v>33</v>
      </c>
      <c r="G6" s="26" t="s">
        <v>34</v>
      </c>
      <c r="H6" s="26" t="s">
        <v>5</v>
      </c>
      <c r="I6" s="27" t="s">
        <v>6</v>
      </c>
      <c r="J6" s="28" t="s">
        <v>7</v>
      </c>
      <c r="K6" s="28" t="s">
        <v>8</v>
      </c>
      <c r="L6" s="26" t="s">
        <v>35</v>
      </c>
      <c r="M6" s="26" t="s">
        <v>36</v>
      </c>
      <c r="N6" s="26" t="s">
        <v>43</v>
      </c>
      <c r="O6" s="26" t="s">
        <v>37</v>
      </c>
      <c r="P6" s="28" t="s">
        <v>38</v>
      </c>
      <c r="Q6" s="26" t="s">
        <v>39</v>
      </c>
      <c r="R6" s="26" t="s">
        <v>44</v>
      </c>
      <c r="S6" s="26" t="s">
        <v>40</v>
      </c>
      <c r="T6" s="26" t="s">
        <v>41</v>
      </c>
    </row>
    <row r="7" spans="1:20" ht="46.5" customHeight="1" thickTop="1" thickBot="1" x14ac:dyDescent="0.3">
      <c r="A7" s="29"/>
      <c r="B7" s="30">
        <v>1</v>
      </c>
      <c r="C7" s="31" t="s">
        <v>46</v>
      </c>
      <c r="D7" s="32">
        <v>200</v>
      </c>
      <c r="E7" s="33" t="s">
        <v>47</v>
      </c>
      <c r="F7" s="34" t="s">
        <v>140</v>
      </c>
      <c r="G7" s="35">
        <f t="shared" ref="G7:G64" si="0">D7*H7</f>
        <v>5400</v>
      </c>
      <c r="H7" s="36">
        <v>27</v>
      </c>
      <c r="I7" s="102"/>
      <c r="J7" s="37">
        <f t="shared" ref="J7:J14" si="1">D7*I7</f>
        <v>0</v>
      </c>
      <c r="K7" s="38" t="str">
        <f t="shared" ref="K7:K14" si="2">IF(ISNUMBER(I7), IF(I7&gt;H7,"NEVYHOVUJE","VYHOVUJE")," ")</f>
        <v xml:space="preserve"> </v>
      </c>
      <c r="L7" s="114" t="s">
        <v>133</v>
      </c>
      <c r="M7" s="116" t="s">
        <v>134</v>
      </c>
      <c r="N7" s="118"/>
      <c r="O7" s="118"/>
      <c r="P7" s="114" t="s">
        <v>135</v>
      </c>
      <c r="Q7" s="114" t="s">
        <v>136</v>
      </c>
      <c r="R7" s="124">
        <v>14</v>
      </c>
      <c r="S7" s="118"/>
      <c r="T7" s="33" t="s">
        <v>16</v>
      </c>
    </row>
    <row r="8" spans="1:20" ht="42.75" customHeight="1" thickTop="1" thickBot="1" x14ac:dyDescent="0.3">
      <c r="B8" s="39">
        <v>2</v>
      </c>
      <c r="C8" s="40" t="s">
        <v>48</v>
      </c>
      <c r="D8" s="41">
        <v>720</v>
      </c>
      <c r="E8" s="42" t="s">
        <v>49</v>
      </c>
      <c r="F8" s="43" t="s">
        <v>50</v>
      </c>
      <c r="G8" s="44">
        <f t="shared" si="0"/>
        <v>21600</v>
      </c>
      <c r="H8" s="45">
        <v>30</v>
      </c>
      <c r="I8" s="102"/>
      <c r="J8" s="46">
        <f t="shared" si="1"/>
        <v>0</v>
      </c>
      <c r="K8" s="47" t="str">
        <f t="shared" si="2"/>
        <v xml:space="preserve"> </v>
      </c>
      <c r="L8" s="115"/>
      <c r="M8" s="117"/>
      <c r="N8" s="119"/>
      <c r="O8" s="119"/>
      <c r="P8" s="126"/>
      <c r="Q8" s="126"/>
      <c r="R8" s="125"/>
      <c r="S8" s="119"/>
      <c r="T8" s="42" t="s">
        <v>14</v>
      </c>
    </row>
    <row r="9" spans="1:20" ht="42.75" customHeight="1" thickTop="1" thickBot="1" x14ac:dyDescent="0.3">
      <c r="B9" s="39">
        <v>3</v>
      </c>
      <c r="C9" s="40" t="s">
        <v>51</v>
      </c>
      <c r="D9" s="41">
        <v>540</v>
      </c>
      <c r="E9" s="42" t="s">
        <v>49</v>
      </c>
      <c r="F9" s="43" t="s">
        <v>52</v>
      </c>
      <c r="G9" s="44">
        <f t="shared" si="0"/>
        <v>3240</v>
      </c>
      <c r="H9" s="45">
        <v>6</v>
      </c>
      <c r="I9" s="102"/>
      <c r="J9" s="46">
        <f t="shared" si="1"/>
        <v>0</v>
      </c>
      <c r="K9" s="47" t="str">
        <f t="shared" si="2"/>
        <v xml:space="preserve"> </v>
      </c>
      <c r="L9" s="115"/>
      <c r="M9" s="117"/>
      <c r="N9" s="119"/>
      <c r="O9" s="119"/>
      <c r="P9" s="126"/>
      <c r="Q9" s="126"/>
      <c r="R9" s="125"/>
      <c r="S9" s="119"/>
      <c r="T9" s="42" t="s">
        <v>14</v>
      </c>
    </row>
    <row r="10" spans="1:20" ht="42.75" customHeight="1" thickTop="1" thickBot="1" x14ac:dyDescent="0.3">
      <c r="B10" s="39">
        <v>4</v>
      </c>
      <c r="C10" s="40" t="s">
        <v>53</v>
      </c>
      <c r="D10" s="41">
        <v>50</v>
      </c>
      <c r="E10" s="42" t="s">
        <v>54</v>
      </c>
      <c r="F10" s="43" t="s">
        <v>55</v>
      </c>
      <c r="G10" s="44">
        <f t="shared" si="0"/>
        <v>3050</v>
      </c>
      <c r="H10" s="45">
        <v>61</v>
      </c>
      <c r="I10" s="102"/>
      <c r="J10" s="46">
        <f t="shared" si="1"/>
        <v>0</v>
      </c>
      <c r="K10" s="47" t="str">
        <f t="shared" si="2"/>
        <v xml:space="preserve"> </v>
      </c>
      <c r="L10" s="115"/>
      <c r="M10" s="117"/>
      <c r="N10" s="119"/>
      <c r="O10" s="119"/>
      <c r="P10" s="126"/>
      <c r="Q10" s="126"/>
      <c r="R10" s="125"/>
      <c r="S10" s="119"/>
      <c r="T10" s="42" t="s">
        <v>27</v>
      </c>
    </row>
    <row r="11" spans="1:20" ht="39" customHeight="1" thickTop="1" thickBot="1" x14ac:dyDescent="0.3">
      <c r="B11" s="39">
        <v>5</v>
      </c>
      <c r="C11" s="40" t="s">
        <v>56</v>
      </c>
      <c r="D11" s="41">
        <v>30</v>
      </c>
      <c r="E11" s="42" t="s">
        <v>54</v>
      </c>
      <c r="F11" s="43" t="s">
        <v>57</v>
      </c>
      <c r="G11" s="44">
        <f t="shared" si="0"/>
        <v>1050</v>
      </c>
      <c r="H11" s="45">
        <v>35</v>
      </c>
      <c r="I11" s="102"/>
      <c r="J11" s="46">
        <f t="shared" si="1"/>
        <v>0</v>
      </c>
      <c r="K11" s="47" t="str">
        <f t="shared" si="2"/>
        <v xml:space="preserve"> </v>
      </c>
      <c r="L11" s="115"/>
      <c r="M11" s="117"/>
      <c r="N11" s="119"/>
      <c r="O11" s="119"/>
      <c r="P11" s="126"/>
      <c r="Q11" s="126"/>
      <c r="R11" s="125"/>
      <c r="S11" s="119"/>
      <c r="T11" s="42" t="s">
        <v>27</v>
      </c>
    </row>
    <row r="12" spans="1:20" ht="57.75" customHeight="1" thickTop="1" thickBot="1" x14ac:dyDescent="0.3">
      <c r="B12" s="39">
        <v>6</v>
      </c>
      <c r="C12" s="40" t="s">
        <v>58</v>
      </c>
      <c r="D12" s="41">
        <v>20</v>
      </c>
      <c r="E12" s="42" t="s">
        <v>54</v>
      </c>
      <c r="F12" s="48" t="s">
        <v>59</v>
      </c>
      <c r="G12" s="44">
        <f t="shared" si="0"/>
        <v>1500</v>
      </c>
      <c r="H12" s="45">
        <v>75</v>
      </c>
      <c r="I12" s="102"/>
      <c r="J12" s="46">
        <f t="shared" si="1"/>
        <v>0</v>
      </c>
      <c r="K12" s="47" t="str">
        <f t="shared" si="2"/>
        <v xml:space="preserve"> </v>
      </c>
      <c r="L12" s="115"/>
      <c r="M12" s="117"/>
      <c r="N12" s="119"/>
      <c r="O12" s="119"/>
      <c r="P12" s="126"/>
      <c r="Q12" s="126"/>
      <c r="R12" s="125"/>
      <c r="S12" s="119"/>
      <c r="T12" s="42" t="s">
        <v>25</v>
      </c>
    </row>
    <row r="13" spans="1:20" ht="39" customHeight="1" thickTop="1" thickBot="1" x14ac:dyDescent="0.3">
      <c r="B13" s="39">
        <v>7</v>
      </c>
      <c r="C13" s="40" t="s">
        <v>60</v>
      </c>
      <c r="D13" s="41">
        <v>30</v>
      </c>
      <c r="E13" s="42" t="s">
        <v>54</v>
      </c>
      <c r="F13" s="48" t="s">
        <v>61</v>
      </c>
      <c r="G13" s="44">
        <f t="shared" si="0"/>
        <v>900</v>
      </c>
      <c r="H13" s="45">
        <v>30</v>
      </c>
      <c r="I13" s="102"/>
      <c r="J13" s="46">
        <f t="shared" si="1"/>
        <v>0</v>
      </c>
      <c r="K13" s="47" t="str">
        <f t="shared" si="2"/>
        <v xml:space="preserve"> </v>
      </c>
      <c r="L13" s="115"/>
      <c r="M13" s="117"/>
      <c r="N13" s="119"/>
      <c r="O13" s="119"/>
      <c r="P13" s="126"/>
      <c r="Q13" s="126"/>
      <c r="R13" s="125"/>
      <c r="S13" s="119"/>
      <c r="T13" s="42" t="s">
        <v>25</v>
      </c>
    </row>
    <row r="14" spans="1:20" ht="42" customHeight="1" thickTop="1" thickBot="1" x14ac:dyDescent="0.3">
      <c r="B14" s="39">
        <v>8</v>
      </c>
      <c r="C14" s="40" t="s">
        <v>62</v>
      </c>
      <c r="D14" s="41">
        <v>50</v>
      </c>
      <c r="E14" s="42" t="s">
        <v>54</v>
      </c>
      <c r="F14" s="49" t="s">
        <v>63</v>
      </c>
      <c r="G14" s="44">
        <f t="shared" si="0"/>
        <v>2250</v>
      </c>
      <c r="H14" s="45">
        <v>45</v>
      </c>
      <c r="I14" s="102"/>
      <c r="J14" s="46">
        <f t="shared" si="1"/>
        <v>0</v>
      </c>
      <c r="K14" s="47" t="str">
        <f t="shared" si="2"/>
        <v xml:space="preserve"> </v>
      </c>
      <c r="L14" s="115"/>
      <c r="M14" s="117"/>
      <c r="N14" s="119"/>
      <c r="O14" s="119"/>
      <c r="P14" s="126"/>
      <c r="Q14" s="126"/>
      <c r="R14" s="125"/>
      <c r="S14" s="119"/>
      <c r="T14" s="42" t="s">
        <v>25</v>
      </c>
    </row>
    <row r="15" spans="1:20" ht="43.5" customHeight="1" thickTop="1" thickBot="1" x14ac:dyDescent="0.3">
      <c r="B15" s="39">
        <v>9</v>
      </c>
      <c r="C15" s="40" t="s">
        <v>64</v>
      </c>
      <c r="D15" s="41">
        <v>10</v>
      </c>
      <c r="E15" s="42" t="s">
        <v>54</v>
      </c>
      <c r="F15" s="48" t="s">
        <v>65</v>
      </c>
      <c r="G15" s="44">
        <f t="shared" si="0"/>
        <v>250</v>
      </c>
      <c r="H15" s="45">
        <v>25</v>
      </c>
      <c r="I15" s="102"/>
      <c r="J15" s="46">
        <f t="shared" ref="J15:J38" si="3">D15*I15</f>
        <v>0</v>
      </c>
      <c r="K15" s="47" t="str">
        <f t="shared" ref="K15:K38" si="4">IF(ISNUMBER(I15), IF(I15&gt;H15,"NEVYHOVUJE","VYHOVUJE")," ")</f>
        <v xml:space="preserve"> </v>
      </c>
      <c r="L15" s="115"/>
      <c r="M15" s="117"/>
      <c r="N15" s="119"/>
      <c r="O15" s="119"/>
      <c r="P15" s="126"/>
      <c r="Q15" s="126"/>
      <c r="R15" s="125"/>
      <c r="S15" s="119"/>
      <c r="T15" s="42" t="s">
        <v>30</v>
      </c>
    </row>
    <row r="16" spans="1:20" ht="36.75" customHeight="1" thickTop="1" thickBot="1" x14ac:dyDescent="0.3">
      <c r="B16" s="39">
        <v>10</v>
      </c>
      <c r="C16" s="40" t="s">
        <v>64</v>
      </c>
      <c r="D16" s="41">
        <v>10</v>
      </c>
      <c r="E16" s="42" t="s">
        <v>54</v>
      </c>
      <c r="F16" s="48" t="s">
        <v>66</v>
      </c>
      <c r="G16" s="44">
        <f t="shared" si="0"/>
        <v>700</v>
      </c>
      <c r="H16" s="45">
        <v>70</v>
      </c>
      <c r="I16" s="102"/>
      <c r="J16" s="46">
        <f t="shared" si="3"/>
        <v>0</v>
      </c>
      <c r="K16" s="47" t="str">
        <f t="shared" si="4"/>
        <v xml:space="preserve"> </v>
      </c>
      <c r="L16" s="115"/>
      <c r="M16" s="117"/>
      <c r="N16" s="119"/>
      <c r="O16" s="119"/>
      <c r="P16" s="126"/>
      <c r="Q16" s="126"/>
      <c r="R16" s="125"/>
      <c r="S16" s="119"/>
      <c r="T16" s="42" t="s">
        <v>29</v>
      </c>
    </row>
    <row r="17" spans="2:20" ht="58.5" customHeight="1" thickTop="1" thickBot="1" x14ac:dyDescent="0.3">
      <c r="B17" s="39">
        <v>11</v>
      </c>
      <c r="C17" s="40" t="s">
        <v>67</v>
      </c>
      <c r="D17" s="41">
        <v>20</v>
      </c>
      <c r="E17" s="42" t="s">
        <v>54</v>
      </c>
      <c r="F17" s="48" t="s">
        <v>68</v>
      </c>
      <c r="G17" s="44">
        <f t="shared" si="0"/>
        <v>920</v>
      </c>
      <c r="H17" s="45">
        <v>46</v>
      </c>
      <c r="I17" s="102"/>
      <c r="J17" s="46">
        <f t="shared" si="3"/>
        <v>0</v>
      </c>
      <c r="K17" s="47" t="str">
        <f t="shared" si="4"/>
        <v xml:space="preserve"> </v>
      </c>
      <c r="L17" s="115"/>
      <c r="M17" s="117"/>
      <c r="N17" s="119"/>
      <c r="O17" s="119"/>
      <c r="P17" s="126"/>
      <c r="Q17" s="126"/>
      <c r="R17" s="125"/>
      <c r="S17" s="119"/>
      <c r="T17" s="42" t="s">
        <v>24</v>
      </c>
    </row>
    <row r="18" spans="2:20" ht="38.25" customHeight="1" thickTop="1" thickBot="1" x14ac:dyDescent="0.3">
      <c r="B18" s="39">
        <v>12</v>
      </c>
      <c r="C18" s="40" t="s">
        <v>69</v>
      </c>
      <c r="D18" s="41">
        <v>50</v>
      </c>
      <c r="E18" s="42" t="s">
        <v>54</v>
      </c>
      <c r="F18" s="48" t="s">
        <v>70</v>
      </c>
      <c r="G18" s="44">
        <f t="shared" si="0"/>
        <v>2500</v>
      </c>
      <c r="H18" s="45">
        <v>50</v>
      </c>
      <c r="I18" s="102"/>
      <c r="J18" s="46">
        <f t="shared" si="3"/>
        <v>0</v>
      </c>
      <c r="K18" s="47" t="str">
        <f t="shared" si="4"/>
        <v xml:space="preserve"> </v>
      </c>
      <c r="L18" s="115"/>
      <c r="M18" s="117"/>
      <c r="N18" s="119"/>
      <c r="O18" s="119"/>
      <c r="P18" s="126"/>
      <c r="Q18" s="126"/>
      <c r="R18" s="125"/>
      <c r="S18" s="119"/>
      <c r="T18" s="42" t="s">
        <v>25</v>
      </c>
    </row>
    <row r="19" spans="2:20" ht="38.25" customHeight="1" thickTop="1" thickBot="1" x14ac:dyDescent="0.3">
      <c r="B19" s="39">
        <v>13</v>
      </c>
      <c r="C19" s="40" t="s">
        <v>71</v>
      </c>
      <c r="D19" s="41">
        <v>50</v>
      </c>
      <c r="E19" s="42" t="s">
        <v>54</v>
      </c>
      <c r="F19" s="43" t="s">
        <v>72</v>
      </c>
      <c r="G19" s="44">
        <f t="shared" si="0"/>
        <v>2500</v>
      </c>
      <c r="H19" s="45">
        <v>50</v>
      </c>
      <c r="I19" s="102"/>
      <c r="J19" s="46">
        <f t="shared" si="3"/>
        <v>0</v>
      </c>
      <c r="K19" s="47" t="str">
        <f t="shared" si="4"/>
        <v xml:space="preserve"> </v>
      </c>
      <c r="L19" s="115"/>
      <c r="M19" s="117"/>
      <c r="N19" s="119"/>
      <c r="O19" s="119"/>
      <c r="P19" s="126"/>
      <c r="Q19" s="126"/>
      <c r="R19" s="125"/>
      <c r="S19" s="119"/>
      <c r="T19" s="42" t="s">
        <v>25</v>
      </c>
    </row>
    <row r="20" spans="2:20" ht="36" customHeight="1" thickTop="1" thickBot="1" x14ac:dyDescent="0.3">
      <c r="B20" s="39">
        <v>14</v>
      </c>
      <c r="C20" s="40" t="s">
        <v>73</v>
      </c>
      <c r="D20" s="41">
        <v>60</v>
      </c>
      <c r="E20" s="42" t="s">
        <v>54</v>
      </c>
      <c r="F20" s="48" t="s">
        <v>74</v>
      </c>
      <c r="G20" s="44">
        <f t="shared" si="0"/>
        <v>2100</v>
      </c>
      <c r="H20" s="45">
        <v>35</v>
      </c>
      <c r="I20" s="102"/>
      <c r="J20" s="46">
        <f t="shared" si="3"/>
        <v>0</v>
      </c>
      <c r="K20" s="47" t="str">
        <f t="shared" si="4"/>
        <v xml:space="preserve"> </v>
      </c>
      <c r="L20" s="115"/>
      <c r="M20" s="117"/>
      <c r="N20" s="119"/>
      <c r="O20" s="119"/>
      <c r="P20" s="126"/>
      <c r="Q20" s="126"/>
      <c r="R20" s="125"/>
      <c r="S20" s="119"/>
      <c r="T20" s="42" t="s">
        <v>28</v>
      </c>
    </row>
    <row r="21" spans="2:20" ht="46.5" customHeight="1" thickTop="1" thickBot="1" x14ac:dyDescent="0.3">
      <c r="B21" s="39">
        <v>15</v>
      </c>
      <c r="C21" s="40" t="s">
        <v>75</v>
      </c>
      <c r="D21" s="41">
        <v>50</v>
      </c>
      <c r="E21" s="42" t="s">
        <v>76</v>
      </c>
      <c r="F21" s="48" t="s">
        <v>77</v>
      </c>
      <c r="G21" s="44">
        <f t="shared" si="0"/>
        <v>2000</v>
      </c>
      <c r="H21" s="45">
        <v>40</v>
      </c>
      <c r="I21" s="102"/>
      <c r="J21" s="46">
        <f t="shared" si="3"/>
        <v>0</v>
      </c>
      <c r="K21" s="47" t="str">
        <f t="shared" si="4"/>
        <v xml:space="preserve"> </v>
      </c>
      <c r="L21" s="115"/>
      <c r="M21" s="117"/>
      <c r="N21" s="119"/>
      <c r="O21" s="119"/>
      <c r="P21" s="126"/>
      <c r="Q21" s="126"/>
      <c r="R21" s="125"/>
      <c r="S21" s="119"/>
      <c r="T21" s="42" t="s">
        <v>28</v>
      </c>
    </row>
    <row r="22" spans="2:20" ht="20.25" customHeight="1" thickTop="1" thickBot="1" x14ac:dyDescent="0.3">
      <c r="B22" s="39">
        <v>16</v>
      </c>
      <c r="C22" s="40" t="s">
        <v>78</v>
      </c>
      <c r="D22" s="41">
        <v>60</v>
      </c>
      <c r="E22" s="42" t="s">
        <v>54</v>
      </c>
      <c r="F22" s="48" t="s">
        <v>79</v>
      </c>
      <c r="G22" s="44">
        <f t="shared" si="0"/>
        <v>1500</v>
      </c>
      <c r="H22" s="45">
        <v>25</v>
      </c>
      <c r="I22" s="102"/>
      <c r="J22" s="46">
        <f t="shared" si="3"/>
        <v>0</v>
      </c>
      <c r="K22" s="47" t="str">
        <f t="shared" si="4"/>
        <v xml:space="preserve"> </v>
      </c>
      <c r="L22" s="115"/>
      <c r="M22" s="117"/>
      <c r="N22" s="119"/>
      <c r="O22" s="119"/>
      <c r="P22" s="126"/>
      <c r="Q22" s="126"/>
      <c r="R22" s="125"/>
      <c r="S22" s="119"/>
      <c r="T22" s="42" t="s">
        <v>23</v>
      </c>
    </row>
    <row r="23" spans="2:20" ht="20.25" customHeight="1" thickTop="1" thickBot="1" x14ac:dyDescent="0.3">
      <c r="B23" s="39">
        <v>17</v>
      </c>
      <c r="C23" s="40" t="s">
        <v>80</v>
      </c>
      <c r="D23" s="41">
        <v>100</v>
      </c>
      <c r="E23" s="42" t="s">
        <v>54</v>
      </c>
      <c r="F23" s="48" t="s">
        <v>81</v>
      </c>
      <c r="G23" s="44">
        <f t="shared" si="0"/>
        <v>2400</v>
      </c>
      <c r="H23" s="45">
        <v>24</v>
      </c>
      <c r="I23" s="102"/>
      <c r="J23" s="46">
        <f t="shared" si="3"/>
        <v>0</v>
      </c>
      <c r="K23" s="47" t="str">
        <f t="shared" si="4"/>
        <v xml:space="preserve"> </v>
      </c>
      <c r="L23" s="115"/>
      <c r="M23" s="117"/>
      <c r="N23" s="119"/>
      <c r="O23" s="119"/>
      <c r="P23" s="126"/>
      <c r="Q23" s="126"/>
      <c r="R23" s="125"/>
      <c r="S23" s="119"/>
      <c r="T23" s="42" t="s">
        <v>23</v>
      </c>
    </row>
    <row r="24" spans="2:20" ht="44.25" customHeight="1" thickTop="1" thickBot="1" x14ac:dyDescent="0.3">
      <c r="B24" s="39">
        <v>18</v>
      </c>
      <c r="C24" s="40" t="s">
        <v>82</v>
      </c>
      <c r="D24" s="41">
        <v>20</v>
      </c>
      <c r="E24" s="42" t="s">
        <v>54</v>
      </c>
      <c r="F24" s="49" t="s">
        <v>141</v>
      </c>
      <c r="G24" s="44">
        <f t="shared" si="0"/>
        <v>1400</v>
      </c>
      <c r="H24" s="45">
        <v>70</v>
      </c>
      <c r="I24" s="102"/>
      <c r="J24" s="46">
        <f t="shared" si="3"/>
        <v>0</v>
      </c>
      <c r="K24" s="47" t="str">
        <f t="shared" si="4"/>
        <v xml:space="preserve"> </v>
      </c>
      <c r="L24" s="115"/>
      <c r="M24" s="117"/>
      <c r="N24" s="119"/>
      <c r="O24" s="119"/>
      <c r="P24" s="126"/>
      <c r="Q24" s="126"/>
      <c r="R24" s="125"/>
      <c r="S24" s="119"/>
      <c r="T24" s="42" t="s">
        <v>25</v>
      </c>
    </row>
    <row r="25" spans="2:20" ht="25.5" customHeight="1" thickTop="1" thickBot="1" x14ac:dyDescent="0.3">
      <c r="B25" s="39">
        <v>19</v>
      </c>
      <c r="C25" s="43" t="s">
        <v>83</v>
      </c>
      <c r="D25" s="41">
        <v>30</v>
      </c>
      <c r="E25" s="42" t="s">
        <v>54</v>
      </c>
      <c r="F25" s="43" t="s">
        <v>84</v>
      </c>
      <c r="G25" s="44">
        <f t="shared" si="0"/>
        <v>600</v>
      </c>
      <c r="H25" s="45">
        <v>20</v>
      </c>
      <c r="I25" s="102"/>
      <c r="J25" s="46">
        <f t="shared" si="3"/>
        <v>0</v>
      </c>
      <c r="K25" s="47" t="str">
        <f t="shared" si="4"/>
        <v xml:space="preserve"> </v>
      </c>
      <c r="L25" s="115"/>
      <c r="M25" s="117"/>
      <c r="N25" s="119"/>
      <c r="O25" s="119"/>
      <c r="P25" s="126"/>
      <c r="Q25" s="126"/>
      <c r="R25" s="125"/>
      <c r="S25" s="119"/>
      <c r="T25" s="42" t="s">
        <v>25</v>
      </c>
    </row>
    <row r="26" spans="2:20" ht="56.25" customHeight="1" thickTop="1" thickBot="1" x14ac:dyDescent="0.3">
      <c r="B26" s="39">
        <v>20</v>
      </c>
      <c r="C26" s="40" t="s">
        <v>85</v>
      </c>
      <c r="D26" s="41">
        <v>30</v>
      </c>
      <c r="E26" s="42" t="s">
        <v>54</v>
      </c>
      <c r="F26" s="48" t="s">
        <v>86</v>
      </c>
      <c r="G26" s="44">
        <f t="shared" si="0"/>
        <v>2400</v>
      </c>
      <c r="H26" s="45">
        <v>80</v>
      </c>
      <c r="I26" s="102"/>
      <c r="J26" s="46">
        <f t="shared" si="3"/>
        <v>0</v>
      </c>
      <c r="K26" s="47" t="str">
        <f t="shared" si="4"/>
        <v xml:space="preserve"> </v>
      </c>
      <c r="L26" s="115"/>
      <c r="M26" s="117"/>
      <c r="N26" s="119"/>
      <c r="O26" s="119"/>
      <c r="P26" s="126"/>
      <c r="Q26" s="126"/>
      <c r="R26" s="125"/>
      <c r="S26" s="119"/>
      <c r="T26" s="42" t="s">
        <v>25</v>
      </c>
    </row>
    <row r="27" spans="2:20" ht="46.5" customHeight="1" thickTop="1" thickBot="1" x14ac:dyDescent="0.3">
      <c r="B27" s="39">
        <v>21</v>
      </c>
      <c r="C27" s="40" t="s">
        <v>87</v>
      </c>
      <c r="D27" s="41">
        <v>30</v>
      </c>
      <c r="E27" s="42" t="s">
        <v>54</v>
      </c>
      <c r="F27" s="48" t="s">
        <v>88</v>
      </c>
      <c r="G27" s="44">
        <f t="shared" si="0"/>
        <v>29100</v>
      </c>
      <c r="H27" s="45">
        <v>970</v>
      </c>
      <c r="I27" s="102"/>
      <c r="J27" s="46">
        <f t="shared" si="3"/>
        <v>0</v>
      </c>
      <c r="K27" s="47" t="str">
        <f t="shared" si="4"/>
        <v xml:space="preserve"> </v>
      </c>
      <c r="L27" s="115"/>
      <c r="M27" s="117"/>
      <c r="N27" s="119"/>
      <c r="O27" s="119"/>
      <c r="P27" s="126"/>
      <c r="Q27" s="126"/>
      <c r="R27" s="125"/>
      <c r="S27" s="119"/>
      <c r="T27" s="42" t="s">
        <v>25</v>
      </c>
    </row>
    <row r="28" spans="2:20" ht="20.25" customHeight="1" thickTop="1" thickBot="1" x14ac:dyDescent="0.3">
      <c r="B28" s="39">
        <v>22</v>
      </c>
      <c r="C28" s="40" t="s">
        <v>89</v>
      </c>
      <c r="D28" s="41">
        <v>3</v>
      </c>
      <c r="E28" s="42" t="s">
        <v>76</v>
      </c>
      <c r="F28" s="48" t="s">
        <v>90</v>
      </c>
      <c r="G28" s="44">
        <f t="shared" si="0"/>
        <v>300</v>
      </c>
      <c r="H28" s="45">
        <v>100</v>
      </c>
      <c r="I28" s="102"/>
      <c r="J28" s="46">
        <f t="shared" si="3"/>
        <v>0</v>
      </c>
      <c r="K28" s="47" t="str">
        <f t="shared" si="4"/>
        <v xml:space="preserve"> </v>
      </c>
      <c r="L28" s="115"/>
      <c r="M28" s="117"/>
      <c r="N28" s="119"/>
      <c r="O28" s="119"/>
      <c r="P28" s="126"/>
      <c r="Q28" s="126"/>
      <c r="R28" s="125"/>
      <c r="S28" s="119"/>
      <c r="T28" s="42" t="s">
        <v>12</v>
      </c>
    </row>
    <row r="29" spans="2:20" ht="20.25" customHeight="1" thickTop="1" thickBot="1" x14ac:dyDescent="0.3">
      <c r="B29" s="39">
        <v>23</v>
      </c>
      <c r="C29" s="40" t="s">
        <v>91</v>
      </c>
      <c r="D29" s="41">
        <v>100</v>
      </c>
      <c r="E29" s="42" t="s">
        <v>92</v>
      </c>
      <c r="F29" s="48" t="s">
        <v>93</v>
      </c>
      <c r="G29" s="44">
        <f t="shared" si="0"/>
        <v>3600</v>
      </c>
      <c r="H29" s="45">
        <v>36</v>
      </c>
      <c r="I29" s="102"/>
      <c r="J29" s="46">
        <f t="shared" si="3"/>
        <v>0</v>
      </c>
      <c r="K29" s="47" t="str">
        <f t="shared" si="4"/>
        <v xml:space="preserve"> </v>
      </c>
      <c r="L29" s="115"/>
      <c r="M29" s="117"/>
      <c r="N29" s="119"/>
      <c r="O29" s="119"/>
      <c r="P29" s="126"/>
      <c r="Q29" s="126"/>
      <c r="R29" s="125"/>
      <c r="S29" s="119"/>
      <c r="T29" s="42" t="s">
        <v>12</v>
      </c>
    </row>
    <row r="30" spans="2:20" ht="20.25" customHeight="1" thickTop="1" thickBot="1" x14ac:dyDescent="0.3">
      <c r="B30" s="39">
        <v>24</v>
      </c>
      <c r="C30" s="40" t="s">
        <v>94</v>
      </c>
      <c r="D30" s="41">
        <v>100</v>
      </c>
      <c r="E30" s="42" t="s">
        <v>95</v>
      </c>
      <c r="F30" s="48" t="s">
        <v>96</v>
      </c>
      <c r="G30" s="44">
        <f t="shared" si="0"/>
        <v>2000</v>
      </c>
      <c r="H30" s="45">
        <v>20</v>
      </c>
      <c r="I30" s="102"/>
      <c r="J30" s="46">
        <f t="shared" si="3"/>
        <v>0</v>
      </c>
      <c r="K30" s="47" t="str">
        <f t="shared" si="4"/>
        <v xml:space="preserve"> </v>
      </c>
      <c r="L30" s="115"/>
      <c r="M30" s="117"/>
      <c r="N30" s="119"/>
      <c r="O30" s="119"/>
      <c r="P30" s="126"/>
      <c r="Q30" s="126"/>
      <c r="R30" s="125"/>
      <c r="S30" s="119"/>
      <c r="T30" s="42" t="s">
        <v>13</v>
      </c>
    </row>
    <row r="31" spans="2:20" ht="20.25" customHeight="1" thickTop="1" thickBot="1" x14ac:dyDescent="0.3">
      <c r="B31" s="39">
        <v>25</v>
      </c>
      <c r="C31" s="40" t="s">
        <v>97</v>
      </c>
      <c r="D31" s="41">
        <v>50</v>
      </c>
      <c r="E31" s="42" t="s">
        <v>95</v>
      </c>
      <c r="F31" s="48" t="s">
        <v>98</v>
      </c>
      <c r="G31" s="44">
        <f t="shared" si="0"/>
        <v>5000</v>
      </c>
      <c r="H31" s="45">
        <v>100</v>
      </c>
      <c r="I31" s="102"/>
      <c r="J31" s="46">
        <f t="shared" si="3"/>
        <v>0</v>
      </c>
      <c r="K31" s="47" t="str">
        <f t="shared" si="4"/>
        <v xml:space="preserve"> </v>
      </c>
      <c r="L31" s="115"/>
      <c r="M31" s="117"/>
      <c r="N31" s="119"/>
      <c r="O31" s="119"/>
      <c r="P31" s="126"/>
      <c r="Q31" s="126"/>
      <c r="R31" s="125"/>
      <c r="S31" s="119"/>
      <c r="T31" s="42" t="s">
        <v>13</v>
      </c>
    </row>
    <row r="32" spans="2:20" ht="20.25" customHeight="1" thickTop="1" thickBot="1" x14ac:dyDescent="0.3">
      <c r="B32" s="50">
        <v>26</v>
      </c>
      <c r="C32" s="51" t="s">
        <v>99</v>
      </c>
      <c r="D32" s="52">
        <v>50</v>
      </c>
      <c r="E32" s="53" t="s">
        <v>54</v>
      </c>
      <c r="F32" s="51" t="s">
        <v>100</v>
      </c>
      <c r="G32" s="54">
        <f t="shared" si="0"/>
        <v>250</v>
      </c>
      <c r="H32" s="55">
        <v>5</v>
      </c>
      <c r="I32" s="102"/>
      <c r="J32" s="56">
        <f t="shared" si="3"/>
        <v>0</v>
      </c>
      <c r="K32" s="57" t="str">
        <f t="shared" si="4"/>
        <v xml:space="preserve"> </v>
      </c>
      <c r="L32" s="115"/>
      <c r="M32" s="117"/>
      <c r="N32" s="119"/>
      <c r="O32" s="119"/>
      <c r="P32" s="126"/>
      <c r="Q32" s="126"/>
      <c r="R32" s="125"/>
      <c r="S32" s="119"/>
      <c r="T32" s="53" t="s">
        <v>20</v>
      </c>
    </row>
    <row r="33" spans="2:20" ht="40.5" customHeight="1" thickTop="1" thickBot="1" x14ac:dyDescent="0.3">
      <c r="B33" s="58">
        <v>27</v>
      </c>
      <c r="C33" s="59" t="s">
        <v>51</v>
      </c>
      <c r="D33" s="60">
        <v>300</v>
      </c>
      <c r="E33" s="61" t="s">
        <v>49</v>
      </c>
      <c r="F33" s="62" t="s">
        <v>52</v>
      </c>
      <c r="G33" s="63">
        <f t="shared" si="0"/>
        <v>1800</v>
      </c>
      <c r="H33" s="64">
        <v>6</v>
      </c>
      <c r="I33" s="102"/>
      <c r="J33" s="65">
        <f t="shared" si="3"/>
        <v>0</v>
      </c>
      <c r="K33" s="66" t="str">
        <f t="shared" si="4"/>
        <v xml:space="preserve"> </v>
      </c>
      <c r="L33" s="120" t="s">
        <v>133</v>
      </c>
      <c r="M33" s="120" t="s">
        <v>134</v>
      </c>
      <c r="N33" s="122"/>
      <c r="O33" s="122"/>
      <c r="P33" s="120" t="s">
        <v>137</v>
      </c>
      <c r="Q33" s="120" t="s">
        <v>138</v>
      </c>
      <c r="R33" s="132">
        <v>14</v>
      </c>
      <c r="S33" s="122"/>
      <c r="T33" s="61" t="s">
        <v>14</v>
      </c>
    </row>
    <row r="34" spans="2:20" ht="39" customHeight="1" thickTop="1" thickBot="1" x14ac:dyDescent="0.3">
      <c r="B34" s="39">
        <v>28</v>
      </c>
      <c r="C34" s="40" t="s">
        <v>62</v>
      </c>
      <c r="D34" s="41">
        <v>10</v>
      </c>
      <c r="E34" s="42" t="s">
        <v>54</v>
      </c>
      <c r="F34" s="43" t="s">
        <v>63</v>
      </c>
      <c r="G34" s="44">
        <f t="shared" si="0"/>
        <v>450</v>
      </c>
      <c r="H34" s="45">
        <v>45</v>
      </c>
      <c r="I34" s="102"/>
      <c r="J34" s="46">
        <f t="shared" si="3"/>
        <v>0</v>
      </c>
      <c r="K34" s="47" t="str">
        <f t="shared" si="4"/>
        <v xml:space="preserve"> </v>
      </c>
      <c r="L34" s="115"/>
      <c r="M34" s="115"/>
      <c r="N34" s="119"/>
      <c r="O34" s="119"/>
      <c r="P34" s="129"/>
      <c r="Q34" s="129"/>
      <c r="R34" s="125"/>
      <c r="S34" s="119"/>
      <c r="T34" s="42" t="s">
        <v>25</v>
      </c>
    </row>
    <row r="35" spans="2:20" ht="39" customHeight="1" thickTop="1" thickBot="1" x14ac:dyDescent="0.3">
      <c r="B35" s="39">
        <v>29</v>
      </c>
      <c r="C35" s="40" t="s">
        <v>71</v>
      </c>
      <c r="D35" s="41">
        <v>20</v>
      </c>
      <c r="E35" s="42" t="s">
        <v>54</v>
      </c>
      <c r="F35" s="43" t="s">
        <v>72</v>
      </c>
      <c r="G35" s="44">
        <f t="shared" si="0"/>
        <v>1000</v>
      </c>
      <c r="H35" s="45">
        <v>50</v>
      </c>
      <c r="I35" s="102"/>
      <c r="J35" s="46">
        <f t="shared" si="3"/>
        <v>0</v>
      </c>
      <c r="K35" s="47" t="str">
        <f t="shared" si="4"/>
        <v xml:space="preserve"> </v>
      </c>
      <c r="L35" s="115"/>
      <c r="M35" s="115"/>
      <c r="N35" s="119"/>
      <c r="O35" s="119"/>
      <c r="P35" s="129"/>
      <c r="Q35" s="129"/>
      <c r="R35" s="125"/>
      <c r="S35" s="119"/>
      <c r="T35" s="42" t="s">
        <v>25</v>
      </c>
    </row>
    <row r="36" spans="2:20" ht="39" customHeight="1" thickTop="1" thickBot="1" x14ac:dyDescent="0.3">
      <c r="B36" s="39">
        <v>30</v>
      </c>
      <c r="C36" s="40" t="s">
        <v>101</v>
      </c>
      <c r="D36" s="41">
        <v>20</v>
      </c>
      <c r="E36" s="42" t="s">
        <v>54</v>
      </c>
      <c r="F36" s="67" t="s">
        <v>102</v>
      </c>
      <c r="G36" s="44">
        <f t="shared" si="0"/>
        <v>1500</v>
      </c>
      <c r="H36" s="45">
        <v>75</v>
      </c>
      <c r="I36" s="102"/>
      <c r="J36" s="46">
        <f t="shared" si="3"/>
        <v>0</v>
      </c>
      <c r="K36" s="47" t="str">
        <f t="shared" si="4"/>
        <v xml:space="preserve"> </v>
      </c>
      <c r="L36" s="115"/>
      <c r="M36" s="115"/>
      <c r="N36" s="119"/>
      <c r="O36" s="119"/>
      <c r="P36" s="129"/>
      <c r="Q36" s="129"/>
      <c r="R36" s="125"/>
      <c r="S36" s="119"/>
      <c r="T36" s="42" t="s">
        <v>28</v>
      </c>
    </row>
    <row r="37" spans="2:20" ht="24.75" customHeight="1" thickTop="1" thickBot="1" x14ac:dyDescent="0.3">
      <c r="B37" s="39">
        <v>31</v>
      </c>
      <c r="C37" s="49" t="s">
        <v>103</v>
      </c>
      <c r="D37" s="41">
        <v>40</v>
      </c>
      <c r="E37" s="42" t="s">
        <v>54</v>
      </c>
      <c r="F37" s="67" t="s">
        <v>104</v>
      </c>
      <c r="G37" s="44">
        <f t="shared" si="0"/>
        <v>2200</v>
      </c>
      <c r="H37" s="45">
        <v>55</v>
      </c>
      <c r="I37" s="102"/>
      <c r="J37" s="46">
        <f t="shared" si="3"/>
        <v>0</v>
      </c>
      <c r="K37" s="47" t="str">
        <f t="shared" si="4"/>
        <v xml:space="preserve"> </v>
      </c>
      <c r="L37" s="115"/>
      <c r="M37" s="115"/>
      <c r="N37" s="119"/>
      <c r="O37" s="119"/>
      <c r="P37" s="129"/>
      <c r="Q37" s="129"/>
      <c r="R37" s="125"/>
      <c r="S37" s="119"/>
      <c r="T37" s="42" t="s">
        <v>28</v>
      </c>
    </row>
    <row r="38" spans="2:20" ht="39" customHeight="1" thickTop="1" thickBot="1" x14ac:dyDescent="0.3">
      <c r="B38" s="39">
        <v>32</v>
      </c>
      <c r="C38" s="40" t="s">
        <v>105</v>
      </c>
      <c r="D38" s="41">
        <v>20</v>
      </c>
      <c r="E38" s="42" t="s">
        <v>54</v>
      </c>
      <c r="F38" s="48" t="s">
        <v>106</v>
      </c>
      <c r="G38" s="44">
        <f t="shared" si="0"/>
        <v>800</v>
      </c>
      <c r="H38" s="45">
        <v>40</v>
      </c>
      <c r="I38" s="102"/>
      <c r="J38" s="46">
        <f t="shared" si="3"/>
        <v>0</v>
      </c>
      <c r="K38" s="47" t="str">
        <f t="shared" si="4"/>
        <v xml:space="preserve"> </v>
      </c>
      <c r="L38" s="115"/>
      <c r="M38" s="115"/>
      <c r="N38" s="119"/>
      <c r="O38" s="119"/>
      <c r="P38" s="129"/>
      <c r="Q38" s="129"/>
      <c r="R38" s="125"/>
      <c r="S38" s="119"/>
      <c r="T38" s="42" t="s">
        <v>28</v>
      </c>
    </row>
    <row r="39" spans="2:20" ht="24.75" customHeight="1" thickTop="1" thickBot="1" x14ac:dyDescent="0.3">
      <c r="B39" s="39">
        <v>33</v>
      </c>
      <c r="C39" s="40" t="s">
        <v>107</v>
      </c>
      <c r="D39" s="41">
        <v>5</v>
      </c>
      <c r="E39" s="42" t="s">
        <v>54</v>
      </c>
      <c r="F39" s="48" t="s">
        <v>108</v>
      </c>
      <c r="G39" s="44">
        <f t="shared" si="0"/>
        <v>100</v>
      </c>
      <c r="H39" s="45">
        <v>20</v>
      </c>
      <c r="I39" s="102"/>
      <c r="J39" s="46">
        <f t="shared" ref="J39:J64" si="5">D39*I39</f>
        <v>0</v>
      </c>
      <c r="K39" s="47" t="str">
        <f t="shared" ref="K39:K64" si="6">IF(ISNUMBER(I39), IF(I39&gt;H39,"NEVYHOVUJE","VYHOVUJE")," ")</f>
        <v xml:space="preserve"> </v>
      </c>
      <c r="L39" s="115"/>
      <c r="M39" s="115"/>
      <c r="N39" s="119"/>
      <c r="O39" s="119"/>
      <c r="P39" s="129"/>
      <c r="Q39" s="129"/>
      <c r="R39" s="125"/>
      <c r="S39" s="119"/>
      <c r="T39" s="42" t="s">
        <v>25</v>
      </c>
    </row>
    <row r="40" spans="2:20" ht="24.75" customHeight="1" thickTop="1" thickBot="1" x14ac:dyDescent="0.3">
      <c r="B40" s="39">
        <v>34</v>
      </c>
      <c r="C40" s="40" t="s">
        <v>109</v>
      </c>
      <c r="D40" s="41">
        <v>10</v>
      </c>
      <c r="E40" s="42" t="s">
        <v>95</v>
      </c>
      <c r="F40" s="48" t="s">
        <v>110</v>
      </c>
      <c r="G40" s="44">
        <f t="shared" si="0"/>
        <v>1300</v>
      </c>
      <c r="H40" s="45">
        <v>130</v>
      </c>
      <c r="I40" s="102"/>
      <c r="J40" s="46">
        <f t="shared" si="5"/>
        <v>0</v>
      </c>
      <c r="K40" s="47" t="str">
        <f t="shared" si="6"/>
        <v xml:space="preserve"> </v>
      </c>
      <c r="L40" s="115"/>
      <c r="M40" s="115"/>
      <c r="N40" s="119"/>
      <c r="O40" s="119"/>
      <c r="P40" s="129"/>
      <c r="Q40" s="129"/>
      <c r="R40" s="125"/>
      <c r="S40" s="119"/>
      <c r="T40" s="42" t="s">
        <v>13</v>
      </c>
    </row>
    <row r="41" spans="2:20" ht="24.75" customHeight="1" thickTop="1" thickBot="1" x14ac:dyDescent="0.3">
      <c r="B41" s="39">
        <v>35</v>
      </c>
      <c r="C41" s="40" t="s">
        <v>97</v>
      </c>
      <c r="D41" s="41">
        <v>20</v>
      </c>
      <c r="E41" s="42" t="s">
        <v>95</v>
      </c>
      <c r="F41" s="48" t="s">
        <v>98</v>
      </c>
      <c r="G41" s="44">
        <f t="shared" si="0"/>
        <v>2000</v>
      </c>
      <c r="H41" s="45">
        <v>100</v>
      </c>
      <c r="I41" s="102"/>
      <c r="J41" s="46">
        <f t="shared" si="5"/>
        <v>0</v>
      </c>
      <c r="K41" s="47" t="str">
        <f t="shared" si="6"/>
        <v xml:space="preserve"> </v>
      </c>
      <c r="L41" s="115"/>
      <c r="M41" s="115"/>
      <c r="N41" s="119"/>
      <c r="O41" s="119"/>
      <c r="P41" s="129"/>
      <c r="Q41" s="129"/>
      <c r="R41" s="125"/>
      <c r="S41" s="119"/>
      <c r="T41" s="42" t="s">
        <v>13</v>
      </c>
    </row>
    <row r="42" spans="2:20" ht="24.75" customHeight="1" thickTop="1" thickBot="1" x14ac:dyDescent="0.3">
      <c r="B42" s="39">
        <v>36</v>
      </c>
      <c r="C42" s="40" t="s">
        <v>111</v>
      </c>
      <c r="D42" s="41">
        <v>6</v>
      </c>
      <c r="E42" s="42" t="s">
        <v>76</v>
      </c>
      <c r="F42" s="48" t="s">
        <v>112</v>
      </c>
      <c r="G42" s="44">
        <f t="shared" si="0"/>
        <v>120</v>
      </c>
      <c r="H42" s="45">
        <v>20</v>
      </c>
      <c r="I42" s="102"/>
      <c r="J42" s="46">
        <f t="shared" si="5"/>
        <v>0</v>
      </c>
      <c r="K42" s="47" t="str">
        <f t="shared" si="6"/>
        <v xml:space="preserve"> </v>
      </c>
      <c r="L42" s="115"/>
      <c r="M42" s="115"/>
      <c r="N42" s="119"/>
      <c r="O42" s="119"/>
      <c r="P42" s="129"/>
      <c r="Q42" s="129"/>
      <c r="R42" s="125"/>
      <c r="S42" s="119"/>
      <c r="T42" s="42" t="s">
        <v>15</v>
      </c>
    </row>
    <row r="43" spans="2:20" ht="24.75" customHeight="1" thickTop="1" thickBot="1" x14ac:dyDescent="0.3">
      <c r="B43" s="39">
        <v>37</v>
      </c>
      <c r="C43" s="40" t="s">
        <v>113</v>
      </c>
      <c r="D43" s="41">
        <v>5</v>
      </c>
      <c r="E43" s="42" t="s">
        <v>54</v>
      </c>
      <c r="F43" s="48" t="s">
        <v>114</v>
      </c>
      <c r="G43" s="44">
        <f t="shared" si="0"/>
        <v>550</v>
      </c>
      <c r="H43" s="45">
        <v>110</v>
      </c>
      <c r="I43" s="102"/>
      <c r="J43" s="46">
        <f t="shared" si="5"/>
        <v>0</v>
      </c>
      <c r="K43" s="47" t="str">
        <f t="shared" si="6"/>
        <v xml:space="preserve"> </v>
      </c>
      <c r="L43" s="115"/>
      <c r="M43" s="115"/>
      <c r="N43" s="119"/>
      <c r="O43" s="119"/>
      <c r="P43" s="129"/>
      <c r="Q43" s="129"/>
      <c r="R43" s="125"/>
      <c r="S43" s="119"/>
      <c r="T43" s="42" t="s">
        <v>25</v>
      </c>
    </row>
    <row r="44" spans="2:20" ht="24.75" customHeight="1" thickTop="1" thickBot="1" x14ac:dyDescent="0.3">
      <c r="B44" s="39">
        <v>38</v>
      </c>
      <c r="C44" s="40" t="s">
        <v>115</v>
      </c>
      <c r="D44" s="41">
        <v>3</v>
      </c>
      <c r="E44" s="42" t="s">
        <v>54</v>
      </c>
      <c r="F44" s="48" t="s">
        <v>116</v>
      </c>
      <c r="G44" s="44">
        <f t="shared" si="0"/>
        <v>120</v>
      </c>
      <c r="H44" s="45">
        <v>40</v>
      </c>
      <c r="I44" s="102"/>
      <c r="J44" s="46">
        <f t="shared" si="5"/>
        <v>0</v>
      </c>
      <c r="K44" s="47" t="str">
        <f t="shared" si="6"/>
        <v xml:space="preserve"> </v>
      </c>
      <c r="L44" s="115"/>
      <c r="M44" s="115"/>
      <c r="N44" s="119"/>
      <c r="O44" s="119"/>
      <c r="P44" s="129"/>
      <c r="Q44" s="129"/>
      <c r="R44" s="125"/>
      <c r="S44" s="119"/>
      <c r="T44" s="42" t="s">
        <v>18</v>
      </c>
    </row>
    <row r="45" spans="2:20" ht="24.75" customHeight="1" thickTop="1" thickBot="1" x14ac:dyDescent="0.3">
      <c r="B45" s="39">
        <v>39</v>
      </c>
      <c r="C45" s="40" t="s">
        <v>117</v>
      </c>
      <c r="D45" s="41">
        <v>5</v>
      </c>
      <c r="E45" s="42" t="s">
        <v>54</v>
      </c>
      <c r="F45" s="48" t="s">
        <v>118</v>
      </c>
      <c r="G45" s="44">
        <f t="shared" si="0"/>
        <v>200</v>
      </c>
      <c r="H45" s="45">
        <v>40</v>
      </c>
      <c r="I45" s="102"/>
      <c r="J45" s="46">
        <f t="shared" si="5"/>
        <v>0</v>
      </c>
      <c r="K45" s="47" t="str">
        <f t="shared" si="6"/>
        <v xml:space="preserve"> </v>
      </c>
      <c r="L45" s="115"/>
      <c r="M45" s="115"/>
      <c r="N45" s="119"/>
      <c r="O45" s="119"/>
      <c r="P45" s="129"/>
      <c r="Q45" s="129"/>
      <c r="R45" s="125"/>
      <c r="S45" s="119"/>
      <c r="T45" s="42" t="s">
        <v>19</v>
      </c>
    </row>
    <row r="46" spans="2:20" ht="24.75" customHeight="1" thickTop="1" thickBot="1" x14ac:dyDescent="0.3">
      <c r="B46" s="39">
        <v>40</v>
      </c>
      <c r="C46" s="40" t="s">
        <v>119</v>
      </c>
      <c r="D46" s="41">
        <v>3</v>
      </c>
      <c r="E46" s="42" t="s">
        <v>54</v>
      </c>
      <c r="F46" s="48" t="s">
        <v>120</v>
      </c>
      <c r="G46" s="44">
        <f t="shared" si="0"/>
        <v>72</v>
      </c>
      <c r="H46" s="45">
        <v>24</v>
      </c>
      <c r="I46" s="102"/>
      <c r="J46" s="46">
        <f t="shared" si="5"/>
        <v>0</v>
      </c>
      <c r="K46" s="47" t="str">
        <f t="shared" si="6"/>
        <v xml:space="preserve"> </v>
      </c>
      <c r="L46" s="115"/>
      <c r="M46" s="115"/>
      <c r="N46" s="119"/>
      <c r="O46" s="119"/>
      <c r="P46" s="129"/>
      <c r="Q46" s="129"/>
      <c r="R46" s="125"/>
      <c r="S46" s="119"/>
      <c r="T46" s="42" t="s">
        <v>25</v>
      </c>
    </row>
    <row r="47" spans="2:20" ht="24.75" customHeight="1" thickTop="1" thickBot="1" x14ac:dyDescent="0.3">
      <c r="B47" s="39">
        <v>41</v>
      </c>
      <c r="C47" s="40" t="s">
        <v>121</v>
      </c>
      <c r="D47" s="41">
        <v>5</v>
      </c>
      <c r="E47" s="42" t="s">
        <v>54</v>
      </c>
      <c r="F47" s="48" t="s">
        <v>122</v>
      </c>
      <c r="G47" s="44">
        <f t="shared" si="0"/>
        <v>90</v>
      </c>
      <c r="H47" s="45">
        <v>18</v>
      </c>
      <c r="I47" s="102"/>
      <c r="J47" s="46">
        <f t="shared" si="5"/>
        <v>0</v>
      </c>
      <c r="K47" s="47" t="str">
        <f t="shared" si="6"/>
        <v xml:space="preserve"> </v>
      </c>
      <c r="L47" s="115"/>
      <c r="M47" s="115"/>
      <c r="N47" s="119"/>
      <c r="O47" s="119"/>
      <c r="P47" s="129"/>
      <c r="Q47" s="129"/>
      <c r="R47" s="125"/>
      <c r="S47" s="119"/>
      <c r="T47" s="42" t="s">
        <v>21</v>
      </c>
    </row>
    <row r="48" spans="2:20" ht="24.75" customHeight="1" thickTop="1" thickBot="1" x14ac:dyDescent="0.3">
      <c r="B48" s="39">
        <v>42</v>
      </c>
      <c r="C48" s="40" t="s">
        <v>123</v>
      </c>
      <c r="D48" s="41">
        <v>10</v>
      </c>
      <c r="E48" s="42" t="s">
        <v>54</v>
      </c>
      <c r="F48" s="48" t="s">
        <v>124</v>
      </c>
      <c r="G48" s="44">
        <f t="shared" si="0"/>
        <v>1000</v>
      </c>
      <c r="H48" s="45">
        <v>100</v>
      </c>
      <c r="I48" s="102"/>
      <c r="J48" s="46">
        <f t="shared" si="5"/>
        <v>0</v>
      </c>
      <c r="K48" s="47" t="str">
        <f t="shared" si="6"/>
        <v xml:space="preserve"> </v>
      </c>
      <c r="L48" s="115"/>
      <c r="M48" s="115"/>
      <c r="N48" s="119"/>
      <c r="O48" s="119"/>
      <c r="P48" s="129"/>
      <c r="Q48" s="129"/>
      <c r="R48" s="125"/>
      <c r="S48" s="119"/>
      <c r="T48" s="42" t="s">
        <v>26</v>
      </c>
    </row>
    <row r="49" spans="2:20" ht="24.75" customHeight="1" thickTop="1" thickBot="1" x14ac:dyDescent="0.3">
      <c r="B49" s="39">
        <v>43</v>
      </c>
      <c r="C49" s="68" t="s">
        <v>145</v>
      </c>
      <c r="D49" s="41">
        <v>2</v>
      </c>
      <c r="E49" s="42" t="s">
        <v>54</v>
      </c>
      <c r="F49" s="49" t="s">
        <v>143</v>
      </c>
      <c r="G49" s="44">
        <f t="shared" si="0"/>
        <v>598</v>
      </c>
      <c r="H49" s="45">
        <v>299</v>
      </c>
      <c r="I49" s="102"/>
      <c r="J49" s="46">
        <f t="shared" si="5"/>
        <v>0</v>
      </c>
      <c r="K49" s="47" t="str">
        <f t="shared" si="6"/>
        <v xml:space="preserve"> </v>
      </c>
      <c r="L49" s="115"/>
      <c r="M49" s="115"/>
      <c r="N49" s="119"/>
      <c r="O49" s="119"/>
      <c r="P49" s="129"/>
      <c r="Q49" s="129"/>
      <c r="R49" s="125"/>
      <c r="S49" s="119"/>
      <c r="T49" s="42" t="s">
        <v>22</v>
      </c>
    </row>
    <row r="50" spans="2:20" ht="34.5" customHeight="1" thickTop="1" thickBot="1" x14ac:dyDescent="0.3">
      <c r="B50" s="69">
        <v>44</v>
      </c>
      <c r="C50" s="70" t="s">
        <v>142</v>
      </c>
      <c r="D50" s="71">
        <v>3</v>
      </c>
      <c r="E50" s="72" t="s">
        <v>54</v>
      </c>
      <c r="F50" s="70" t="s">
        <v>144</v>
      </c>
      <c r="G50" s="73">
        <f t="shared" si="0"/>
        <v>375</v>
      </c>
      <c r="H50" s="74">
        <v>125</v>
      </c>
      <c r="I50" s="102"/>
      <c r="J50" s="75">
        <f t="shared" si="5"/>
        <v>0</v>
      </c>
      <c r="K50" s="76" t="str">
        <f t="shared" si="6"/>
        <v xml:space="preserve"> </v>
      </c>
      <c r="L50" s="121"/>
      <c r="M50" s="121"/>
      <c r="N50" s="123"/>
      <c r="O50" s="123"/>
      <c r="P50" s="134"/>
      <c r="Q50" s="134"/>
      <c r="R50" s="133"/>
      <c r="S50" s="123"/>
      <c r="T50" s="72" t="s">
        <v>25</v>
      </c>
    </row>
    <row r="51" spans="2:20" ht="39.75" customHeight="1" thickTop="1" thickBot="1" x14ac:dyDescent="0.3">
      <c r="B51" s="77">
        <v>45</v>
      </c>
      <c r="C51" s="78" t="s">
        <v>51</v>
      </c>
      <c r="D51" s="79">
        <v>100</v>
      </c>
      <c r="E51" s="80" t="s">
        <v>49</v>
      </c>
      <c r="F51" s="81" t="s">
        <v>52</v>
      </c>
      <c r="G51" s="82">
        <f t="shared" si="0"/>
        <v>600</v>
      </c>
      <c r="H51" s="83">
        <v>6</v>
      </c>
      <c r="I51" s="102"/>
      <c r="J51" s="84">
        <f t="shared" si="5"/>
        <v>0</v>
      </c>
      <c r="K51" s="85" t="str">
        <f t="shared" si="6"/>
        <v xml:space="preserve"> </v>
      </c>
      <c r="L51" s="115" t="s">
        <v>133</v>
      </c>
      <c r="M51" s="115" t="s">
        <v>134</v>
      </c>
      <c r="N51" s="119"/>
      <c r="O51" s="119"/>
      <c r="P51" s="115" t="s">
        <v>139</v>
      </c>
      <c r="Q51" s="115" t="s">
        <v>138</v>
      </c>
      <c r="R51" s="125">
        <v>14</v>
      </c>
      <c r="S51" s="119"/>
      <c r="T51" s="80" t="s">
        <v>14</v>
      </c>
    </row>
    <row r="52" spans="2:20" ht="36.75" customHeight="1" thickTop="1" thickBot="1" x14ac:dyDescent="0.3">
      <c r="B52" s="39">
        <v>46</v>
      </c>
      <c r="C52" s="40" t="s">
        <v>56</v>
      </c>
      <c r="D52" s="41">
        <v>5</v>
      </c>
      <c r="E52" s="42" t="s">
        <v>54</v>
      </c>
      <c r="F52" s="48" t="s">
        <v>125</v>
      </c>
      <c r="G52" s="44">
        <f t="shared" si="0"/>
        <v>1000</v>
      </c>
      <c r="H52" s="45">
        <v>200</v>
      </c>
      <c r="I52" s="102"/>
      <c r="J52" s="46">
        <f t="shared" si="5"/>
        <v>0</v>
      </c>
      <c r="K52" s="47" t="str">
        <f t="shared" si="6"/>
        <v xml:space="preserve"> </v>
      </c>
      <c r="L52" s="115"/>
      <c r="M52" s="115"/>
      <c r="N52" s="119"/>
      <c r="O52" s="119"/>
      <c r="P52" s="129"/>
      <c r="Q52" s="129"/>
      <c r="R52" s="125"/>
      <c r="S52" s="119"/>
      <c r="T52" s="42" t="s">
        <v>27</v>
      </c>
    </row>
    <row r="53" spans="2:20" ht="36.75" customHeight="1" thickTop="1" thickBot="1" x14ac:dyDescent="0.3">
      <c r="B53" s="39">
        <v>47</v>
      </c>
      <c r="C53" s="40" t="s">
        <v>69</v>
      </c>
      <c r="D53" s="41">
        <v>20</v>
      </c>
      <c r="E53" s="42" t="s">
        <v>54</v>
      </c>
      <c r="F53" s="48" t="s">
        <v>70</v>
      </c>
      <c r="G53" s="44">
        <f t="shared" si="0"/>
        <v>1000</v>
      </c>
      <c r="H53" s="45">
        <v>50</v>
      </c>
      <c r="I53" s="102"/>
      <c r="J53" s="46">
        <f t="shared" si="5"/>
        <v>0</v>
      </c>
      <c r="K53" s="47" t="str">
        <f t="shared" si="6"/>
        <v xml:space="preserve"> </v>
      </c>
      <c r="L53" s="115"/>
      <c r="M53" s="115"/>
      <c r="N53" s="119"/>
      <c r="O53" s="119"/>
      <c r="P53" s="129"/>
      <c r="Q53" s="129"/>
      <c r="R53" s="125"/>
      <c r="S53" s="119"/>
      <c r="T53" s="42" t="s">
        <v>25</v>
      </c>
    </row>
    <row r="54" spans="2:20" ht="39" customHeight="1" thickTop="1" thickBot="1" x14ac:dyDescent="0.3">
      <c r="B54" s="39">
        <v>48</v>
      </c>
      <c r="C54" s="40" t="s">
        <v>71</v>
      </c>
      <c r="D54" s="41">
        <v>20</v>
      </c>
      <c r="E54" s="42" t="s">
        <v>54</v>
      </c>
      <c r="F54" s="48" t="s">
        <v>72</v>
      </c>
      <c r="G54" s="44">
        <f t="shared" si="0"/>
        <v>1000</v>
      </c>
      <c r="H54" s="45">
        <v>50</v>
      </c>
      <c r="I54" s="102"/>
      <c r="J54" s="46">
        <f t="shared" si="5"/>
        <v>0</v>
      </c>
      <c r="K54" s="47" t="str">
        <f t="shared" si="6"/>
        <v xml:space="preserve"> </v>
      </c>
      <c r="L54" s="115"/>
      <c r="M54" s="115"/>
      <c r="N54" s="119"/>
      <c r="O54" s="119"/>
      <c r="P54" s="129"/>
      <c r="Q54" s="129"/>
      <c r="R54" s="125"/>
      <c r="S54" s="119"/>
      <c r="T54" s="42" t="s">
        <v>25</v>
      </c>
    </row>
    <row r="55" spans="2:20" ht="36.75" customHeight="1" thickTop="1" thickBot="1" x14ac:dyDescent="0.3">
      <c r="B55" s="39">
        <v>49</v>
      </c>
      <c r="C55" s="40" t="s">
        <v>101</v>
      </c>
      <c r="D55" s="41">
        <v>10</v>
      </c>
      <c r="E55" s="42" t="s">
        <v>54</v>
      </c>
      <c r="F55" s="48" t="s">
        <v>102</v>
      </c>
      <c r="G55" s="44">
        <f t="shared" si="0"/>
        <v>750</v>
      </c>
      <c r="H55" s="45">
        <v>75</v>
      </c>
      <c r="I55" s="102"/>
      <c r="J55" s="46">
        <f t="shared" si="5"/>
        <v>0</v>
      </c>
      <c r="K55" s="47" t="str">
        <f t="shared" si="6"/>
        <v xml:space="preserve"> </v>
      </c>
      <c r="L55" s="115"/>
      <c r="M55" s="115"/>
      <c r="N55" s="119"/>
      <c r="O55" s="119"/>
      <c r="P55" s="129"/>
      <c r="Q55" s="129"/>
      <c r="R55" s="125"/>
      <c r="S55" s="119"/>
      <c r="T55" s="42" t="s">
        <v>28</v>
      </c>
    </row>
    <row r="56" spans="2:20" ht="38.25" customHeight="1" thickTop="1" thickBot="1" x14ac:dyDescent="0.3">
      <c r="B56" s="39">
        <v>50</v>
      </c>
      <c r="C56" s="40" t="s">
        <v>126</v>
      </c>
      <c r="D56" s="41">
        <v>10</v>
      </c>
      <c r="E56" s="42" t="s">
        <v>54</v>
      </c>
      <c r="F56" s="48" t="s">
        <v>127</v>
      </c>
      <c r="G56" s="44">
        <f t="shared" si="0"/>
        <v>400</v>
      </c>
      <c r="H56" s="45">
        <v>40</v>
      </c>
      <c r="I56" s="102"/>
      <c r="J56" s="46">
        <f t="shared" si="5"/>
        <v>0</v>
      </c>
      <c r="K56" s="47" t="str">
        <f t="shared" si="6"/>
        <v xml:space="preserve"> </v>
      </c>
      <c r="L56" s="115"/>
      <c r="M56" s="115"/>
      <c r="N56" s="119"/>
      <c r="O56" s="119"/>
      <c r="P56" s="129"/>
      <c r="Q56" s="129"/>
      <c r="R56" s="125"/>
      <c r="S56" s="119"/>
      <c r="T56" s="42" t="s">
        <v>28</v>
      </c>
    </row>
    <row r="57" spans="2:20" ht="26.25" customHeight="1" thickTop="1" thickBot="1" x14ac:dyDescent="0.3">
      <c r="B57" s="39">
        <v>51</v>
      </c>
      <c r="C57" s="40" t="s">
        <v>103</v>
      </c>
      <c r="D57" s="41">
        <v>10</v>
      </c>
      <c r="E57" s="42" t="s">
        <v>54</v>
      </c>
      <c r="F57" s="48" t="s">
        <v>104</v>
      </c>
      <c r="G57" s="44">
        <f t="shared" si="0"/>
        <v>550</v>
      </c>
      <c r="H57" s="45">
        <v>55</v>
      </c>
      <c r="I57" s="102"/>
      <c r="J57" s="46">
        <f t="shared" si="5"/>
        <v>0</v>
      </c>
      <c r="K57" s="47" t="str">
        <f t="shared" si="6"/>
        <v xml:space="preserve"> </v>
      </c>
      <c r="L57" s="115"/>
      <c r="M57" s="115"/>
      <c r="N57" s="119"/>
      <c r="O57" s="119"/>
      <c r="P57" s="129"/>
      <c r="Q57" s="129"/>
      <c r="R57" s="125"/>
      <c r="S57" s="119"/>
      <c r="T57" s="42" t="s">
        <v>28</v>
      </c>
    </row>
    <row r="58" spans="2:20" ht="22.5" customHeight="1" thickTop="1" thickBot="1" x14ac:dyDescent="0.3">
      <c r="B58" s="39">
        <v>52</v>
      </c>
      <c r="C58" s="40" t="s">
        <v>107</v>
      </c>
      <c r="D58" s="41">
        <v>5</v>
      </c>
      <c r="E58" s="42" t="s">
        <v>54</v>
      </c>
      <c r="F58" s="48" t="s">
        <v>108</v>
      </c>
      <c r="G58" s="44">
        <f t="shared" si="0"/>
        <v>100</v>
      </c>
      <c r="H58" s="45">
        <v>20</v>
      </c>
      <c r="I58" s="102"/>
      <c r="J58" s="46">
        <f t="shared" si="5"/>
        <v>0</v>
      </c>
      <c r="K58" s="47" t="str">
        <f t="shared" si="6"/>
        <v xml:space="preserve"> </v>
      </c>
      <c r="L58" s="115"/>
      <c r="M58" s="115"/>
      <c r="N58" s="119"/>
      <c r="O58" s="119"/>
      <c r="P58" s="129"/>
      <c r="Q58" s="129"/>
      <c r="R58" s="125"/>
      <c r="S58" s="119"/>
      <c r="T58" s="42" t="s">
        <v>25</v>
      </c>
    </row>
    <row r="59" spans="2:20" ht="22.5" customHeight="1" thickTop="1" thickBot="1" x14ac:dyDescent="0.3">
      <c r="B59" s="39">
        <v>53</v>
      </c>
      <c r="C59" s="40" t="s">
        <v>94</v>
      </c>
      <c r="D59" s="41">
        <v>30</v>
      </c>
      <c r="E59" s="42" t="s">
        <v>95</v>
      </c>
      <c r="F59" s="48" t="s">
        <v>128</v>
      </c>
      <c r="G59" s="44">
        <f t="shared" si="0"/>
        <v>900</v>
      </c>
      <c r="H59" s="45">
        <v>30</v>
      </c>
      <c r="I59" s="102"/>
      <c r="J59" s="46">
        <f t="shared" si="5"/>
        <v>0</v>
      </c>
      <c r="K59" s="47" t="str">
        <f t="shared" si="6"/>
        <v xml:space="preserve"> </v>
      </c>
      <c r="L59" s="115"/>
      <c r="M59" s="115"/>
      <c r="N59" s="119"/>
      <c r="O59" s="119"/>
      <c r="P59" s="129"/>
      <c r="Q59" s="129"/>
      <c r="R59" s="125"/>
      <c r="S59" s="119"/>
      <c r="T59" s="42" t="s">
        <v>13</v>
      </c>
    </row>
    <row r="60" spans="2:20" ht="36.75" customHeight="1" thickTop="1" thickBot="1" x14ac:dyDescent="0.3">
      <c r="B60" s="39">
        <v>54</v>
      </c>
      <c r="C60" s="40" t="s">
        <v>129</v>
      </c>
      <c r="D60" s="41">
        <v>20</v>
      </c>
      <c r="E60" s="42" t="s">
        <v>95</v>
      </c>
      <c r="F60" s="48" t="s">
        <v>130</v>
      </c>
      <c r="G60" s="44">
        <f t="shared" si="0"/>
        <v>600</v>
      </c>
      <c r="H60" s="45">
        <v>30</v>
      </c>
      <c r="I60" s="102"/>
      <c r="J60" s="46">
        <f t="shared" si="5"/>
        <v>0</v>
      </c>
      <c r="K60" s="47" t="str">
        <f t="shared" si="6"/>
        <v xml:space="preserve"> </v>
      </c>
      <c r="L60" s="115"/>
      <c r="M60" s="115"/>
      <c r="N60" s="119"/>
      <c r="O60" s="119"/>
      <c r="P60" s="129"/>
      <c r="Q60" s="129"/>
      <c r="R60" s="125"/>
      <c r="S60" s="119"/>
      <c r="T60" s="42" t="s">
        <v>13</v>
      </c>
    </row>
    <row r="61" spans="2:20" ht="22.5" customHeight="1" thickTop="1" thickBot="1" x14ac:dyDescent="0.3">
      <c r="B61" s="39">
        <v>55</v>
      </c>
      <c r="C61" s="40" t="s">
        <v>97</v>
      </c>
      <c r="D61" s="41">
        <v>10</v>
      </c>
      <c r="E61" s="42" t="s">
        <v>95</v>
      </c>
      <c r="F61" s="48" t="s">
        <v>98</v>
      </c>
      <c r="G61" s="44">
        <f t="shared" si="0"/>
        <v>1000</v>
      </c>
      <c r="H61" s="45">
        <v>100</v>
      </c>
      <c r="I61" s="102"/>
      <c r="J61" s="46">
        <f t="shared" si="5"/>
        <v>0</v>
      </c>
      <c r="K61" s="47" t="str">
        <f t="shared" si="6"/>
        <v xml:space="preserve"> </v>
      </c>
      <c r="L61" s="115"/>
      <c r="M61" s="115"/>
      <c r="N61" s="119"/>
      <c r="O61" s="119"/>
      <c r="P61" s="129"/>
      <c r="Q61" s="129"/>
      <c r="R61" s="125"/>
      <c r="S61" s="119"/>
      <c r="T61" s="42" t="s">
        <v>13</v>
      </c>
    </row>
    <row r="62" spans="2:20" ht="22.5" customHeight="1" thickTop="1" thickBot="1" x14ac:dyDescent="0.3">
      <c r="B62" s="39">
        <v>56</v>
      </c>
      <c r="C62" s="40" t="s">
        <v>131</v>
      </c>
      <c r="D62" s="41">
        <v>2</v>
      </c>
      <c r="E62" s="42" t="s">
        <v>76</v>
      </c>
      <c r="F62" s="48" t="s">
        <v>132</v>
      </c>
      <c r="G62" s="44">
        <f t="shared" si="0"/>
        <v>120</v>
      </c>
      <c r="H62" s="45">
        <v>60</v>
      </c>
      <c r="I62" s="102"/>
      <c r="J62" s="46">
        <f t="shared" si="5"/>
        <v>0</v>
      </c>
      <c r="K62" s="47" t="str">
        <f t="shared" si="6"/>
        <v xml:space="preserve"> </v>
      </c>
      <c r="L62" s="115"/>
      <c r="M62" s="115"/>
      <c r="N62" s="119"/>
      <c r="O62" s="119"/>
      <c r="P62" s="129"/>
      <c r="Q62" s="129"/>
      <c r="R62" s="125"/>
      <c r="S62" s="119"/>
      <c r="T62" s="42" t="s">
        <v>17</v>
      </c>
    </row>
    <row r="63" spans="2:20" ht="22.5" customHeight="1" thickTop="1" thickBot="1" x14ac:dyDescent="0.3">
      <c r="B63" s="39">
        <v>57</v>
      </c>
      <c r="C63" s="40" t="s">
        <v>121</v>
      </c>
      <c r="D63" s="41">
        <v>5</v>
      </c>
      <c r="E63" s="42" t="s">
        <v>54</v>
      </c>
      <c r="F63" s="48" t="s">
        <v>122</v>
      </c>
      <c r="G63" s="44">
        <f t="shared" si="0"/>
        <v>90</v>
      </c>
      <c r="H63" s="45">
        <v>18</v>
      </c>
      <c r="I63" s="102"/>
      <c r="J63" s="46">
        <f t="shared" si="5"/>
        <v>0</v>
      </c>
      <c r="K63" s="47" t="str">
        <f t="shared" si="6"/>
        <v xml:space="preserve"> </v>
      </c>
      <c r="L63" s="115"/>
      <c r="M63" s="115"/>
      <c r="N63" s="119"/>
      <c r="O63" s="119"/>
      <c r="P63" s="129"/>
      <c r="Q63" s="129"/>
      <c r="R63" s="125"/>
      <c r="S63" s="119"/>
      <c r="T63" s="42" t="s">
        <v>21</v>
      </c>
    </row>
    <row r="64" spans="2:20" ht="22.5" customHeight="1" thickTop="1" thickBot="1" x14ac:dyDescent="0.3">
      <c r="B64" s="86">
        <v>58</v>
      </c>
      <c r="C64" s="87" t="s">
        <v>123</v>
      </c>
      <c r="D64" s="88">
        <v>10</v>
      </c>
      <c r="E64" s="89" t="s">
        <v>54</v>
      </c>
      <c r="F64" s="90" t="s">
        <v>124</v>
      </c>
      <c r="G64" s="91">
        <f t="shared" si="0"/>
        <v>1000</v>
      </c>
      <c r="H64" s="92">
        <v>100</v>
      </c>
      <c r="I64" s="102"/>
      <c r="J64" s="93">
        <f t="shared" si="5"/>
        <v>0</v>
      </c>
      <c r="K64" s="94" t="str">
        <f t="shared" si="6"/>
        <v xml:space="preserve"> </v>
      </c>
      <c r="L64" s="127"/>
      <c r="M64" s="127"/>
      <c r="N64" s="128"/>
      <c r="O64" s="128"/>
      <c r="P64" s="130"/>
      <c r="Q64" s="130"/>
      <c r="R64" s="131"/>
      <c r="S64" s="128"/>
      <c r="T64" s="89" t="s">
        <v>26</v>
      </c>
    </row>
    <row r="65" spans="2:20" ht="13.5" customHeight="1" thickTop="1" thickBot="1" x14ac:dyDescent="0.3">
      <c r="C65" s="1"/>
      <c r="D65" s="1"/>
      <c r="E65" s="1"/>
      <c r="F65" s="1"/>
      <c r="G65" s="1"/>
      <c r="J65" s="95"/>
    </row>
    <row r="66" spans="2:20" ht="60.75" customHeight="1" thickTop="1" thickBot="1" x14ac:dyDescent="0.3">
      <c r="B66" s="109" t="s">
        <v>9</v>
      </c>
      <c r="C66" s="110"/>
      <c r="D66" s="110"/>
      <c r="E66" s="110"/>
      <c r="F66" s="110"/>
      <c r="G66" s="96"/>
      <c r="H66" s="97" t="s">
        <v>10</v>
      </c>
      <c r="I66" s="111" t="s">
        <v>11</v>
      </c>
      <c r="J66" s="112"/>
      <c r="K66" s="113"/>
      <c r="L66" s="22"/>
      <c r="M66" s="22"/>
      <c r="N66" s="22"/>
      <c r="O66" s="22"/>
      <c r="P66" s="22"/>
      <c r="Q66" s="22"/>
      <c r="R66" s="22"/>
      <c r="S66" s="22"/>
      <c r="T66" s="98"/>
    </row>
    <row r="67" spans="2:20" ht="33" customHeight="1" thickTop="1" thickBot="1" x14ac:dyDescent="0.3">
      <c r="B67" s="103" t="s">
        <v>42</v>
      </c>
      <c r="C67" s="103"/>
      <c r="D67" s="103"/>
      <c r="E67" s="103"/>
      <c r="F67" s="103"/>
      <c r="G67" s="99"/>
      <c r="H67" s="100">
        <f>SUM(G7:G64)</f>
        <v>121895</v>
      </c>
      <c r="I67" s="104">
        <f>SUM(J7:J64)</f>
        <v>0</v>
      </c>
      <c r="J67" s="105"/>
      <c r="K67" s="106"/>
    </row>
    <row r="68" spans="2:20" ht="14.25" customHeight="1" thickTop="1" x14ac:dyDescent="0.25"/>
    <row r="69" spans="2:20" ht="14.25" customHeight="1" x14ac:dyDescent="0.25"/>
    <row r="70" spans="2:20" ht="14.25" customHeight="1" x14ac:dyDescent="0.25"/>
    <row r="71" spans="2:20" ht="14.25" customHeight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</sheetData>
  <sheetProtection algorithmName="SHA-512" hashValue="BG/2k1WdUhYT/VvyfeSPhfoY459g0fhLBQsHBDtd8uNFettiF2l5ZiD2I6xEzG3LZAmKh0ZlsaqaalOJ6IdWTQ==" saltValue="CvhLwfjQwl4dURx1FHr2zw==" spinCount="100000" sheet="1" objects="1" scenarios="1"/>
  <mergeCells count="29">
    <mergeCell ref="Q51:Q64"/>
    <mergeCell ref="R51:R64"/>
    <mergeCell ref="S51:S64"/>
    <mergeCell ref="N7:N32"/>
    <mergeCell ref="R33:R50"/>
    <mergeCell ref="S33:S50"/>
    <mergeCell ref="Q33:Q50"/>
    <mergeCell ref="P33:P50"/>
    <mergeCell ref="L51:L64"/>
    <mergeCell ref="M51:M64"/>
    <mergeCell ref="N51:N64"/>
    <mergeCell ref="O51:O64"/>
    <mergeCell ref="P51:P64"/>
    <mergeCell ref="L7:L32"/>
    <mergeCell ref="M7:M32"/>
    <mergeCell ref="O7:O32"/>
    <mergeCell ref="S7:S32"/>
    <mergeCell ref="L33:L50"/>
    <mergeCell ref="M33:M50"/>
    <mergeCell ref="N33:N50"/>
    <mergeCell ref="O33:O50"/>
    <mergeCell ref="R7:R32"/>
    <mergeCell ref="Q7:Q32"/>
    <mergeCell ref="P7:P32"/>
    <mergeCell ref="B67:F67"/>
    <mergeCell ref="I67:K67"/>
    <mergeCell ref="B1:D1"/>
    <mergeCell ref="B66:F66"/>
    <mergeCell ref="I66:K66"/>
  </mergeCells>
  <conditionalFormatting sqref="B7:B64 D7:D64">
    <cfRule type="containsBlanks" dxfId="6" priority="45">
      <formula>LEN(TRIM(B7))=0</formula>
    </cfRule>
  </conditionalFormatting>
  <conditionalFormatting sqref="B7:B64">
    <cfRule type="cellIs" dxfId="5" priority="39" operator="greaterThanOrEqual">
      <formula>1</formula>
    </cfRule>
  </conditionalFormatting>
  <conditionalFormatting sqref="K7:K64">
    <cfRule type="cellIs" dxfId="4" priority="36" operator="equal">
      <formula>"VYHOVUJE"</formula>
    </cfRule>
  </conditionalFormatting>
  <conditionalFormatting sqref="K7:K64">
    <cfRule type="cellIs" dxfId="3" priority="35" operator="equal">
      <formula>"NEVYHOVUJE"</formula>
    </cfRule>
  </conditionalFormatting>
  <conditionalFormatting sqref="I7:I64">
    <cfRule type="containsBlanks" dxfId="2" priority="6">
      <formula>LEN(TRIM(I7))=0</formula>
    </cfRule>
  </conditionalFormatting>
  <conditionalFormatting sqref="I7:I64">
    <cfRule type="notContainsBlanks" dxfId="1" priority="5">
      <formula>LEN(TRIM(I7))&gt;0</formula>
    </cfRule>
  </conditionalFormatting>
  <conditionalFormatting sqref="I7:I64">
    <cfRule type="notContainsBlanks" dxfId="0" priority="4">
      <formula>LEN(TRIM(I7))&gt;0</formula>
    </cfRule>
  </conditionalFormatting>
  <dataValidations count="3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64" xr:uid="{A1CAE05E-3702-4A33-B24B-1E22C7F0E481}">
      <formula1>"ks,balení,sada,litr,kg,pár,role,karton,"</formula1>
    </dataValidation>
    <dataValidation type="list" allowBlank="1" showInputMessage="1" showErrorMessage="1" sqref="T7:T8 T10:T64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Michaela Vítková</cp:lastModifiedBy>
  <cp:revision>1</cp:revision>
  <cp:lastPrinted>2023-01-24T08:59:39Z</cp:lastPrinted>
  <dcterms:created xsi:type="dcterms:W3CDTF">2014-03-05T12:43:32Z</dcterms:created>
  <dcterms:modified xsi:type="dcterms:W3CDTF">2023-01-24T09:30:07Z</dcterms:modified>
</cp:coreProperties>
</file>